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ad\Documents\01 ISO 2016\03 Mepcon ISO\iso2\05\PD\"/>
    </mc:Choice>
  </mc:AlternateContent>
  <bookViews>
    <workbookView xWindow="240" yWindow="120" windowWidth="18780" windowHeight="7995"/>
  </bookViews>
  <sheets>
    <sheet name="Costing" sheetId="5" r:id="rId1"/>
  </sheets>
  <calcPr calcId="162913"/>
</workbook>
</file>

<file path=xl/calcChain.xml><?xml version="1.0" encoding="utf-8"?>
<calcChain xmlns="http://schemas.openxmlformats.org/spreadsheetml/2006/main">
  <c r="G28" i="5" l="1"/>
  <c r="H15" i="5" s="1"/>
  <c r="H27" i="5"/>
  <c r="J14" i="5" s="1"/>
  <c r="G26" i="5"/>
  <c r="H14" i="5" s="1"/>
  <c r="J16" i="5" l="1"/>
  <c r="K16" i="5" s="1"/>
  <c r="H29" i="5" l="1"/>
  <c r="H31" i="5" l="1"/>
  <c r="J15" i="5"/>
  <c r="K15" i="5" s="1"/>
  <c r="G15" i="5"/>
  <c r="G14" i="5"/>
  <c r="G16" i="5" l="1"/>
  <c r="I15" i="5"/>
  <c r="L15" i="5" s="1"/>
  <c r="M15" i="5" s="1"/>
  <c r="N15" i="5" s="1"/>
  <c r="I14" i="5"/>
  <c r="K14" i="5"/>
  <c r="I16" i="5" l="1"/>
  <c r="L16" i="5" s="1"/>
  <c r="M16" i="5" s="1"/>
  <c r="N16" i="5" s="1"/>
  <c r="F30" i="5"/>
  <c r="G30" i="5" s="1"/>
  <c r="G31" i="5" s="1"/>
  <c r="G23" i="5"/>
  <c r="K23" i="5"/>
  <c r="L14" i="5"/>
  <c r="M14" i="5" s="1"/>
  <c r="N14" i="5" s="1"/>
  <c r="I23" i="5" l="1"/>
  <c r="L23" i="5"/>
  <c r="M23" i="5" s="1"/>
  <c r="N23" i="5" s="1"/>
</calcChain>
</file>

<file path=xl/sharedStrings.xml><?xml version="1.0" encoding="utf-8"?>
<sst xmlns="http://schemas.openxmlformats.org/spreadsheetml/2006/main" count="55" uniqueCount="42">
  <si>
    <t>COSTING</t>
  </si>
  <si>
    <t>ITEM</t>
  </si>
  <si>
    <t>DESCRIPTION</t>
  </si>
  <si>
    <t>QTY/UNIT</t>
  </si>
  <si>
    <t>RATE</t>
  </si>
  <si>
    <t>AMOUNT</t>
  </si>
  <si>
    <t>MATERIAL</t>
  </si>
  <si>
    <t>LABOUR</t>
  </si>
  <si>
    <t>TOTAL</t>
  </si>
  <si>
    <t>REMARKS</t>
  </si>
  <si>
    <t>(M+L)</t>
  </si>
  <si>
    <t xml:space="preserve"> % </t>
  </si>
  <si>
    <t>TOTAL =</t>
  </si>
  <si>
    <t>PROFIT</t>
  </si>
  <si>
    <t>Labour</t>
  </si>
  <si>
    <t>Remarks:</t>
  </si>
  <si>
    <t>Materials</t>
  </si>
  <si>
    <t>Unit Price</t>
  </si>
  <si>
    <t>Lot</t>
  </si>
  <si>
    <t>lot</t>
  </si>
  <si>
    <t>(a) The above works will be conducted during daytime.</t>
  </si>
  <si>
    <t>(b) Quotation validity: 14 days.</t>
  </si>
  <si>
    <t>CUSTOMER:</t>
  </si>
  <si>
    <t>ADDRESS:</t>
  </si>
  <si>
    <t>ATTENTION:</t>
  </si>
  <si>
    <t>GST 6%</t>
  </si>
  <si>
    <t>HEXATECH</t>
  </si>
  <si>
    <t>EMAIL:</t>
  </si>
  <si>
    <t>H/P NO.:</t>
  </si>
  <si>
    <t>TEL/FAX NO.:</t>
  </si>
  <si>
    <t>(b) Includes testing &amp; commissioning.</t>
  </si>
  <si>
    <t>Quotation Costing Form</t>
  </si>
  <si>
    <t>Issue No.: 1</t>
  </si>
  <si>
    <t>Revision No.: 0</t>
  </si>
  <si>
    <t>Effective Date: 01 Mar 2017</t>
  </si>
  <si>
    <t>Document Ref.: PD-REC-QCF</t>
  </si>
  <si>
    <t>DEF Item</t>
  </si>
  <si>
    <t>ABC Item</t>
  </si>
  <si>
    <t>Subcon Labour (Item 1)</t>
  </si>
  <si>
    <t>Subcon Labour (Item 2)</t>
  </si>
  <si>
    <t>PROJECT TITLE:   SUPPLY AND INSTALL ABC + DEF ELECTRICAL WORKS AT ……………</t>
  </si>
  <si>
    <t>QUOTATION DATE:  ….(date)….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</si>
</sst>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Arial"/>
      <family val="2"/>
    </font>
    <font>
      <u/>
      <sz val="9.35"/>
      <color theme="1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8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vertical="top" wrapText="1"/>
    </xf>
    <xf numFmtId="43" fontId="8" fillId="0" borderId="5" xfId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center" vertical="top" wrapText="1"/>
    </xf>
    <xf numFmtId="43" fontId="8" fillId="0" borderId="6" xfId="1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5" xfId="1" applyNumberFormat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43" fontId="6" fillId="0" borderId="5" xfId="1" applyFont="1" applyBorder="1" applyAlignment="1">
      <alignment vertical="top"/>
    </xf>
    <xf numFmtId="9" fontId="6" fillId="0" borderId="5" xfId="2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3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9" fontId="5" fillId="0" borderId="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6" fillId="0" borderId="0" xfId="0" applyNumberFormat="1" applyFont="1"/>
    <xf numFmtId="4" fontId="6" fillId="0" borderId="13" xfId="0" applyNumberFormat="1" applyFont="1" applyBorder="1"/>
    <xf numFmtId="4" fontId="9" fillId="0" borderId="0" xfId="0" applyNumberFormat="1" applyFont="1"/>
    <xf numFmtId="0" fontId="9" fillId="0" borderId="0" xfId="0" applyFont="1"/>
    <xf numFmtId="4" fontId="9" fillId="0" borderId="0" xfId="0" quotePrefix="1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3" fontId="8" fillId="0" borderId="4" xfId="1" applyNumberFormat="1" applyFont="1" applyBorder="1" applyAlignment="1">
      <alignment horizontal="center" vertical="center"/>
    </xf>
    <xf numFmtId="0" fontId="7" fillId="0" borderId="0" xfId="4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3" applyNumberFormat="1" applyFont="1" applyFill="1" applyBorder="1" applyAlignment="1">
      <alignment horizontal="right" vertical="top" wrapText="1"/>
    </xf>
    <xf numFmtId="43" fontId="8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3" fontId="8" fillId="0" borderId="11" xfId="1" applyNumberFormat="1" applyFont="1" applyBorder="1" applyAlignment="1">
      <alignment horizontal="center" vertical="center"/>
    </xf>
    <xf numFmtId="43" fontId="8" fillId="0" borderId="12" xfId="1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</cellXfs>
  <cellStyles count="5">
    <cellStyle name="Comma" xfId="1" builtinId="3"/>
    <cellStyle name="Hyperlink" xfId="4" builtinId="8"/>
    <cellStyle name="Normal" xfId="0" builtinId="0"/>
    <cellStyle name="Normal 4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zoomScale="85" zoomScaleNormal="85" workbookViewId="0">
      <selection activeCell="D5" sqref="D5"/>
    </sheetView>
  </sheetViews>
  <sheetFormatPr defaultRowHeight="14.25" x14ac:dyDescent="0.2"/>
  <cols>
    <col min="1" max="1" width="0.7109375" style="3" customWidth="1"/>
    <col min="2" max="2" width="7.140625" style="5" customWidth="1"/>
    <col min="3" max="3" width="51.28515625" style="3" customWidth="1"/>
    <col min="4" max="4" width="9.42578125" style="3" customWidth="1"/>
    <col min="5" max="5" width="7.85546875" style="3" customWidth="1"/>
    <col min="6" max="6" width="15.42578125" style="3" customWidth="1"/>
    <col min="7" max="7" width="15.28515625" style="3" customWidth="1"/>
    <col min="8" max="8" width="15.140625" style="3" customWidth="1"/>
    <col min="9" max="9" width="14.140625" style="3" customWidth="1"/>
    <col min="10" max="10" width="10.28515625" style="3" customWidth="1"/>
    <col min="11" max="11" width="11.5703125" style="3" customWidth="1"/>
    <col min="12" max="12" width="15" style="3" customWidth="1"/>
    <col min="13" max="13" width="14.42578125" style="3" customWidth="1"/>
    <col min="14" max="14" width="9.85546875" style="3" customWidth="1"/>
    <col min="15" max="15" width="12.7109375" style="3" customWidth="1"/>
    <col min="16" max="16384" width="9.140625" style="3"/>
  </cols>
  <sheetData>
    <row r="1" spans="2:15" ht="15" x14ac:dyDescent="0.25">
      <c r="B1" s="2" t="s">
        <v>26</v>
      </c>
      <c r="I1" s="1" t="s">
        <v>22</v>
      </c>
      <c r="J1" s="1"/>
      <c r="K1" s="1"/>
      <c r="L1" s="1"/>
      <c r="M1" s="65" t="s">
        <v>31</v>
      </c>
    </row>
    <row r="2" spans="2:15" x14ac:dyDescent="0.2">
      <c r="B2" s="4" t="s">
        <v>40</v>
      </c>
      <c r="I2" s="3" t="s">
        <v>23</v>
      </c>
      <c r="J2" s="1"/>
      <c r="K2" s="1"/>
      <c r="L2" s="1"/>
      <c r="M2" s="3" t="s">
        <v>32</v>
      </c>
    </row>
    <row r="3" spans="2:15" x14ac:dyDescent="0.2">
      <c r="B3" s="4" t="s">
        <v>41</v>
      </c>
      <c r="J3" s="1"/>
      <c r="K3" s="1"/>
      <c r="L3" s="1"/>
      <c r="M3" s="3" t="s">
        <v>33</v>
      </c>
    </row>
    <row r="4" spans="2:15" x14ac:dyDescent="0.2">
      <c r="B4" s="4"/>
      <c r="J4" s="1"/>
      <c r="K4" s="1"/>
      <c r="L4" s="1"/>
      <c r="M4" s="3" t="s">
        <v>34</v>
      </c>
    </row>
    <row r="5" spans="2:15" x14ac:dyDescent="0.2">
      <c r="B5" s="4"/>
      <c r="J5" s="1"/>
      <c r="K5" s="1"/>
      <c r="L5" s="1"/>
      <c r="M5" s="3" t="s">
        <v>35</v>
      </c>
    </row>
    <row r="6" spans="2:15" x14ac:dyDescent="0.2">
      <c r="B6" s="4"/>
      <c r="I6" s="3" t="s">
        <v>29</v>
      </c>
      <c r="J6" s="1"/>
      <c r="K6" s="1"/>
      <c r="L6" s="1"/>
    </row>
    <row r="7" spans="2:15" x14ac:dyDescent="0.2">
      <c r="I7" s="1" t="s">
        <v>24</v>
      </c>
      <c r="J7" s="1"/>
      <c r="K7" s="1"/>
      <c r="L7" s="1"/>
      <c r="M7" s="51"/>
    </row>
    <row r="8" spans="2:15" x14ac:dyDescent="0.2">
      <c r="I8" s="1" t="s">
        <v>28</v>
      </c>
      <c r="J8" s="1"/>
      <c r="K8" s="1"/>
      <c r="L8" s="1"/>
      <c r="M8" s="51"/>
    </row>
    <row r="9" spans="2:15" s="53" customFormat="1" ht="18.75" customHeight="1" x14ac:dyDescent="0.25">
      <c r="B9" s="52"/>
      <c r="I9" s="1" t="s">
        <v>27</v>
      </c>
      <c r="J9" s="51"/>
      <c r="M9" s="51"/>
    </row>
    <row r="10" spans="2:15" s="12" customFormat="1" ht="16.5" customHeight="1" x14ac:dyDescent="0.2">
      <c r="B10" s="6"/>
      <c r="C10" s="7"/>
      <c r="D10" s="8"/>
      <c r="E10" s="9"/>
      <c r="F10" s="10"/>
      <c r="G10" s="10"/>
      <c r="H10" s="55" t="s">
        <v>0</v>
      </c>
      <c r="I10" s="55"/>
      <c r="J10" s="55"/>
      <c r="K10" s="55"/>
      <c r="L10" s="55"/>
      <c r="M10" s="56" t="s">
        <v>13</v>
      </c>
      <c r="N10" s="57"/>
      <c r="O10" s="11"/>
    </row>
    <row r="11" spans="2:15" s="16" customFormat="1" ht="16.5" customHeight="1" x14ac:dyDescent="0.2">
      <c r="B11" s="13" t="s">
        <v>1</v>
      </c>
      <c r="C11" s="13" t="s">
        <v>2</v>
      </c>
      <c r="D11" s="60" t="s">
        <v>3</v>
      </c>
      <c r="E11" s="61"/>
      <c r="F11" s="14" t="s">
        <v>4</v>
      </c>
      <c r="G11" s="14" t="s">
        <v>5</v>
      </c>
      <c r="H11" s="62" t="s">
        <v>6</v>
      </c>
      <c r="I11" s="63"/>
      <c r="J11" s="62" t="s">
        <v>7</v>
      </c>
      <c r="K11" s="63"/>
      <c r="L11" s="50" t="s">
        <v>8</v>
      </c>
      <c r="M11" s="58"/>
      <c r="N11" s="59"/>
      <c r="O11" s="15" t="s">
        <v>9</v>
      </c>
    </row>
    <row r="12" spans="2:15" s="25" customFormat="1" x14ac:dyDescent="0.25">
      <c r="B12" s="17"/>
      <c r="C12" s="18"/>
      <c r="D12" s="19"/>
      <c r="E12" s="20"/>
      <c r="F12" s="21"/>
      <c r="G12" s="21"/>
      <c r="H12" s="22" t="s">
        <v>4</v>
      </c>
      <c r="I12" s="22" t="s">
        <v>5</v>
      </c>
      <c r="J12" s="22" t="s">
        <v>4</v>
      </c>
      <c r="K12" s="22" t="s">
        <v>5</v>
      </c>
      <c r="L12" s="22" t="s">
        <v>10</v>
      </c>
      <c r="M12" s="22" t="s">
        <v>5</v>
      </c>
      <c r="N12" s="23" t="s">
        <v>11</v>
      </c>
      <c r="O12" s="24"/>
    </row>
    <row r="13" spans="2:15" s="25" customFormat="1" x14ac:dyDescent="0.25">
      <c r="B13" s="13"/>
      <c r="C13" s="26"/>
      <c r="D13" s="27"/>
      <c r="E13" s="28"/>
      <c r="F13" s="14"/>
      <c r="G13" s="14"/>
      <c r="H13" s="29"/>
      <c r="I13" s="29"/>
      <c r="J13" s="29"/>
      <c r="K13" s="29"/>
      <c r="L13" s="29"/>
      <c r="M13" s="29"/>
      <c r="N13" s="30"/>
      <c r="O13" s="15"/>
    </row>
    <row r="14" spans="2:15" s="38" customFormat="1" x14ac:dyDescent="0.25">
      <c r="B14" s="31">
        <v>1</v>
      </c>
      <c r="C14" s="32" t="s">
        <v>37</v>
      </c>
      <c r="D14" s="33">
        <v>5</v>
      </c>
      <c r="E14" s="34" t="s">
        <v>18</v>
      </c>
      <c r="F14" s="35">
        <v>400</v>
      </c>
      <c r="G14" s="35">
        <f t="shared" ref="G14" si="0">F14*D14</f>
        <v>2000</v>
      </c>
      <c r="H14" s="35">
        <f>SUM(G26:G27)/D14</f>
        <v>180</v>
      </c>
      <c r="I14" s="35">
        <f t="shared" ref="I14" si="1">H14*D14</f>
        <v>900</v>
      </c>
      <c r="J14" s="35">
        <f>H27/D14</f>
        <v>100</v>
      </c>
      <c r="K14" s="35">
        <f t="shared" ref="K14" si="2">J14*D14</f>
        <v>500</v>
      </c>
      <c r="L14" s="35">
        <f t="shared" ref="L14" si="3">I14+K14</f>
        <v>1400</v>
      </c>
      <c r="M14" s="35">
        <f t="shared" ref="M14" si="4">G14-L14</f>
        <v>600</v>
      </c>
      <c r="N14" s="36">
        <f t="shared" ref="N14" si="5">M14/G14</f>
        <v>0.3</v>
      </c>
      <c r="O14" s="37"/>
    </row>
    <row r="15" spans="2:15" s="38" customFormat="1" x14ac:dyDescent="0.25">
      <c r="B15" s="31">
        <v>2</v>
      </c>
      <c r="C15" s="39" t="s">
        <v>36</v>
      </c>
      <c r="D15" s="33">
        <v>2</v>
      </c>
      <c r="E15" s="34" t="s">
        <v>18</v>
      </c>
      <c r="F15" s="35">
        <v>300</v>
      </c>
      <c r="G15" s="35">
        <f t="shared" ref="G15" si="6">F15*D15</f>
        <v>600</v>
      </c>
      <c r="H15" s="35">
        <f>SUM(G28:G29)/D15</f>
        <v>140</v>
      </c>
      <c r="I15" s="35">
        <f t="shared" ref="I15" si="7">H15*D15</f>
        <v>280</v>
      </c>
      <c r="J15" s="35">
        <f>H29/D15</f>
        <v>50</v>
      </c>
      <c r="K15" s="35">
        <f t="shared" ref="K15" si="8">J15*D15</f>
        <v>100</v>
      </c>
      <c r="L15" s="35">
        <f t="shared" ref="L15" si="9">I15+K15</f>
        <v>380</v>
      </c>
      <c r="M15" s="35">
        <f t="shared" ref="M15" si="10">G15-L15</f>
        <v>220</v>
      </c>
      <c r="N15" s="36">
        <f t="shared" ref="N15" si="11">M15/G15</f>
        <v>0.36666666666666664</v>
      </c>
      <c r="O15" s="37"/>
    </row>
    <row r="16" spans="2:15" s="38" customFormat="1" x14ac:dyDescent="0.25">
      <c r="B16" s="31"/>
      <c r="C16" s="54" t="s">
        <v>25</v>
      </c>
      <c r="D16" s="33"/>
      <c r="E16" s="34"/>
      <c r="F16" s="35"/>
      <c r="G16" s="35">
        <f>SUM(G14:G15)*6%</f>
        <v>156</v>
      </c>
      <c r="H16" s="35">
        <v>0</v>
      </c>
      <c r="I16" s="35">
        <f>G16</f>
        <v>156</v>
      </c>
      <c r="J16" s="35">
        <f>F31</f>
        <v>0</v>
      </c>
      <c r="K16" s="35">
        <f t="shared" ref="K16" si="12">J16*D16</f>
        <v>0</v>
      </c>
      <c r="L16" s="35">
        <f t="shared" ref="L16" si="13">I16+K16</f>
        <v>156</v>
      </c>
      <c r="M16" s="35">
        <f t="shared" ref="M16" si="14">G16-L16</f>
        <v>0</v>
      </c>
      <c r="N16" s="36">
        <f t="shared" ref="N16" si="15">M16/G16</f>
        <v>0</v>
      </c>
      <c r="O16" s="37"/>
    </row>
    <row r="17" spans="2:15" s="38" customFormat="1" x14ac:dyDescent="0.25">
      <c r="B17" s="31"/>
      <c r="C17" s="32"/>
      <c r="D17" s="33"/>
      <c r="E17" s="34"/>
      <c r="F17" s="35"/>
      <c r="G17" s="35"/>
      <c r="H17" s="35"/>
      <c r="I17" s="35"/>
      <c r="J17" s="35"/>
      <c r="K17" s="35"/>
      <c r="L17" s="35"/>
      <c r="M17" s="35"/>
      <c r="N17" s="36"/>
      <c r="O17" s="37"/>
    </row>
    <row r="18" spans="2:15" s="38" customFormat="1" x14ac:dyDescent="0.25">
      <c r="B18" s="31"/>
      <c r="C18" s="32" t="s">
        <v>15</v>
      </c>
      <c r="D18" s="33"/>
      <c r="E18" s="34"/>
      <c r="F18" s="35"/>
      <c r="G18" s="35"/>
      <c r="H18" s="35"/>
      <c r="I18" s="35"/>
      <c r="J18" s="35"/>
      <c r="K18" s="35"/>
      <c r="L18" s="35"/>
      <c r="M18" s="35"/>
      <c r="N18" s="36"/>
      <c r="O18" s="37"/>
    </row>
    <row r="19" spans="2:15" s="38" customFormat="1" x14ac:dyDescent="0.25">
      <c r="B19" s="31"/>
      <c r="C19" s="32" t="s">
        <v>20</v>
      </c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6"/>
      <c r="O19" s="37"/>
    </row>
    <row r="20" spans="2:15" s="38" customFormat="1" x14ac:dyDescent="0.25">
      <c r="B20" s="31"/>
      <c r="C20" s="32" t="s">
        <v>30</v>
      </c>
      <c r="D20" s="33"/>
      <c r="E20" s="34"/>
      <c r="F20" s="35"/>
      <c r="G20" s="35"/>
      <c r="H20" s="35"/>
      <c r="I20" s="35"/>
      <c r="J20" s="35"/>
      <c r="K20" s="35"/>
      <c r="L20" s="35"/>
      <c r="M20" s="35"/>
      <c r="N20" s="36"/>
      <c r="O20" s="37"/>
    </row>
    <row r="21" spans="2:15" s="38" customFormat="1" x14ac:dyDescent="0.25">
      <c r="B21" s="31"/>
      <c r="C21" s="26" t="s">
        <v>21</v>
      </c>
      <c r="D21" s="33"/>
      <c r="E21" s="34"/>
      <c r="F21" s="35"/>
      <c r="G21" s="35"/>
      <c r="H21" s="35"/>
      <c r="I21" s="35"/>
      <c r="J21" s="35"/>
      <c r="K21" s="35"/>
      <c r="L21" s="35"/>
      <c r="M21" s="35"/>
      <c r="N21" s="36"/>
      <c r="O21" s="37"/>
    </row>
    <row r="22" spans="2:15" s="38" customFormat="1" x14ac:dyDescent="0.25">
      <c r="B22" s="31"/>
      <c r="C22" s="32"/>
      <c r="D22" s="33"/>
      <c r="E22" s="34"/>
      <c r="F22" s="35"/>
      <c r="G22" s="35"/>
      <c r="H22" s="35"/>
      <c r="I22" s="35"/>
      <c r="J22" s="35"/>
      <c r="K22" s="35"/>
      <c r="L22" s="35"/>
      <c r="M22" s="35"/>
      <c r="N22" s="36"/>
      <c r="O22" s="37"/>
    </row>
    <row r="23" spans="2:15" s="43" customFormat="1" ht="29.25" customHeight="1" x14ac:dyDescent="0.25">
      <c r="B23" s="66" t="s">
        <v>12</v>
      </c>
      <c r="C23" s="67"/>
      <c r="D23" s="67"/>
      <c r="E23" s="67"/>
      <c r="F23" s="68"/>
      <c r="G23" s="41">
        <f>SUM(G14:G22)</f>
        <v>2756</v>
      </c>
      <c r="H23" s="40"/>
      <c r="I23" s="41">
        <f>SUM(I14:I22)</f>
        <v>1336</v>
      </c>
      <c r="J23" s="40"/>
      <c r="K23" s="41">
        <f>SUM(K14:K22)</f>
        <v>600</v>
      </c>
      <c r="L23" s="41">
        <f>SUM(L14:L22)</f>
        <v>1936</v>
      </c>
      <c r="M23" s="41">
        <f>G23-L23</f>
        <v>820</v>
      </c>
      <c r="N23" s="42">
        <f>M23/G23</f>
        <v>0.29753265602322204</v>
      </c>
      <c r="O23" s="40"/>
    </row>
    <row r="25" spans="2:15" x14ac:dyDescent="0.2">
      <c r="F25" s="5" t="s">
        <v>17</v>
      </c>
      <c r="G25" s="5" t="s">
        <v>16</v>
      </c>
      <c r="H25" s="5" t="s">
        <v>14</v>
      </c>
    </row>
    <row r="26" spans="2:15" x14ac:dyDescent="0.2">
      <c r="B26" s="5">
        <v>1</v>
      </c>
      <c r="C26" s="3" t="s">
        <v>37</v>
      </c>
      <c r="D26" s="3">
        <v>5</v>
      </c>
      <c r="E26" s="3" t="s">
        <v>19</v>
      </c>
      <c r="F26" s="44">
        <v>180</v>
      </c>
      <c r="G26" s="44">
        <f>D26*F26</f>
        <v>900</v>
      </c>
      <c r="H26" s="44"/>
      <c r="I26" s="64"/>
    </row>
    <row r="27" spans="2:15" x14ac:dyDescent="0.2">
      <c r="C27" s="3" t="s">
        <v>38</v>
      </c>
      <c r="D27" s="3">
        <v>5</v>
      </c>
      <c r="E27" s="3" t="s">
        <v>19</v>
      </c>
      <c r="F27" s="44">
        <v>100</v>
      </c>
      <c r="G27" s="44"/>
      <c r="H27" s="44">
        <f>D27*F27</f>
        <v>500</v>
      </c>
      <c r="I27" s="49"/>
    </row>
    <row r="28" spans="2:15" x14ac:dyDescent="0.2">
      <c r="B28" s="5">
        <v>2</v>
      </c>
      <c r="C28" s="3" t="s">
        <v>36</v>
      </c>
      <c r="D28" s="3">
        <v>2</v>
      </c>
      <c r="E28" s="3" t="s">
        <v>19</v>
      </c>
      <c r="F28" s="44">
        <v>140</v>
      </c>
      <c r="G28" s="44">
        <f t="shared" ref="G27:G28" si="16">D28*F28</f>
        <v>280</v>
      </c>
      <c r="H28" s="44"/>
      <c r="I28" s="48"/>
      <c r="J28" s="46"/>
      <c r="K28" s="46"/>
      <c r="L28" s="46"/>
    </row>
    <row r="29" spans="2:15" x14ac:dyDescent="0.2">
      <c r="C29" s="3" t="s">
        <v>39</v>
      </c>
      <c r="D29" s="3">
        <v>2</v>
      </c>
      <c r="E29" s="3" t="s">
        <v>19</v>
      </c>
      <c r="F29" s="44">
        <v>50</v>
      </c>
      <c r="G29" s="44"/>
      <c r="H29" s="44">
        <f>D29*F29</f>
        <v>100</v>
      </c>
      <c r="I29" s="44"/>
      <c r="K29" s="47"/>
      <c r="L29" s="47"/>
    </row>
    <row r="30" spans="2:15" x14ac:dyDescent="0.2">
      <c r="C30" s="3" t="s">
        <v>25</v>
      </c>
      <c r="D30" s="3">
        <v>1</v>
      </c>
      <c r="E30" s="3" t="s">
        <v>19</v>
      </c>
      <c r="F30" s="44">
        <f>G16</f>
        <v>156</v>
      </c>
      <c r="G30" s="44">
        <f t="shared" ref="G30" si="17">D30*F30</f>
        <v>156</v>
      </c>
      <c r="H30" s="44"/>
      <c r="I30" s="44"/>
      <c r="K30" s="47"/>
      <c r="L30" s="47"/>
    </row>
    <row r="31" spans="2:15" ht="15" thickBot="1" x14ac:dyDescent="0.25">
      <c r="F31" s="44"/>
      <c r="G31" s="45">
        <f>SUM(G26:G30)</f>
        <v>1336</v>
      </c>
      <c r="H31" s="45">
        <f>SUM(H26:H30)</f>
        <v>600</v>
      </c>
      <c r="I31" s="44"/>
    </row>
    <row r="32" spans="2:15" ht="15" thickTop="1" x14ac:dyDescent="0.2">
      <c r="F32" s="44"/>
      <c r="G32" s="44"/>
      <c r="H32" s="44"/>
      <c r="I32" s="44"/>
    </row>
    <row r="33" spans="6:9" x14ac:dyDescent="0.2">
      <c r="F33" s="44"/>
      <c r="G33" s="44"/>
      <c r="H33" s="44"/>
      <c r="I33" s="44"/>
    </row>
    <row r="34" spans="6:9" x14ac:dyDescent="0.2">
      <c r="F34" s="44"/>
      <c r="G34" s="44"/>
      <c r="H34" s="44"/>
      <c r="I34" s="44"/>
    </row>
    <row r="35" spans="6:9" x14ac:dyDescent="0.2">
      <c r="F35" s="44"/>
      <c r="G35" s="44"/>
      <c r="H35" s="44"/>
      <c r="I35" s="44"/>
    </row>
    <row r="36" spans="6:9" x14ac:dyDescent="0.2">
      <c r="F36" s="44"/>
      <c r="G36" s="44"/>
      <c r="H36" s="44"/>
      <c r="I36" s="44"/>
    </row>
    <row r="37" spans="6:9" x14ac:dyDescent="0.2">
      <c r="F37" s="44"/>
      <c r="G37" s="44"/>
      <c r="H37" s="44"/>
      <c r="I37" s="44"/>
    </row>
    <row r="38" spans="6:9" x14ac:dyDescent="0.2">
      <c r="F38" s="44"/>
      <c r="G38" s="44"/>
      <c r="H38" s="44"/>
      <c r="I38" s="44"/>
    </row>
    <row r="39" spans="6:9" x14ac:dyDescent="0.2">
      <c r="F39" s="44"/>
      <c r="G39" s="44"/>
      <c r="H39" s="44"/>
      <c r="I39" s="44"/>
    </row>
  </sheetData>
  <mergeCells count="6">
    <mergeCell ref="B23:F23"/>
    <mergeCell ref="H10:L10"/>
    <mergeCell ref="M10:N11"/>
    <mergeCell ref="D11:E11"/>
    <mergeCell ref="H11:I11"/>
    <mergeCell ref="J11:K11"/>
  </mergeCells>
  <pageMargins left="0.19685039370078741" right="0.19685039370078741" top="0.85" bottom="0.19" header="0.31496062992125984" footer="0.14000000000000001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Yong</dc:creator>
  <cp:lastModifiedBy>Steady track</cp:lastModifiedBy>
  <cp:lastPrinted>2017-05-14T01:14:18Z</cp:lastPrinted>
  <dcterms:created xsi:type="dcterms:W3CDTF">2010-01-27T05:36:18Z</dcterms:created>
  <dcterms:modified xsi:type="dcterms:W3CDTF">2017-05-14T01:21:26Z</dcterms:modified>
</cp:coreProperties>
</file>